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D\Stanovanjska jamstv. shema\1. projekt ZSJSM\2. Povabilo\5. Povabilo in objave_ponudbe 2026\"/>
    </mc:Choice>
  </mc:AlternateContent>
  <xr:revisionPtr revIDLastSave="0" documentId="13_ncr:1_{4326ED4C-3022-4DFE-823D-302094B255C8}" xr6:coauthVersionLast="47" xr6:coauthVersionMax="47" xr10:uidLastSave="{00000000-0000-0000-0000-000000000000}"/>
  <workbookProtection workbookAlgorithmName="SHA-512" workbookHashValue="e2I3mFBekBIf8D0Ui3RzD7j5Oq10H+BbNJHJ2QV6XeMWXxW5dq9nfOjkI3zEAlPjLYPDH9YJf4bzDrZdG8KadA==" workbookSaltValue="hdw1aGcCcAcw/FSekK3SAQ==" workbookSpinCount="100000" lockStructure="1"/>
  <bookViews>
    <workbookView xWindow="-120" yWindow="-120" windowWidth="29040" windowHeight="15720" xr2:uid="{A8091A2A-054F-482D-BFC1-8E439EFFBB7C}"/>
  </bookViews>
  <sheets>
    <sheet name="Predracun" sheetId="2" r:id="rId1"/>
    <sheet name="List1" sheetId="3" state="hidden" r:id="rId2"/>
    <sheet name="Podpora+" sheetId="1" state="hidden" r:id="rId3"/>
  </sheets>
  <definedNames>
    <definedName name="_xlnm._FilterDatabase" localSheetId="0" hidden="1">Predracun!$B$6:$D$12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6" i="2" l="1"/>
  <c r="D9" i="2"/>
  <c r="D8" i="2"/>
</calcChain>
</file>

<file path=xl/sharedStrings.xml><?xml version="1.0" encoding="utf-8"?>
<sst xmlns="http://schemas.openxmlformats.org/spreadsheetml/2006/main" count="24" uniqueCount="24">
  <si>
    <t>Številka povabila</t>
  </si>
  <si>
    <t>Licitirana višina jamstvene kvote v EUR</t>
  </si>
  <si>
    <t>Banke in hranilnice</t>
  </si>
  <si>
    <t>DŠ</t>
  </si>
  <si>
    <t>Naziv</t>
  </si>
  <si>
    <t>ADDIKO BANK d.d.</t>
  </si>
  <si>
    <t>BANKA INTESA SANPAOLO d.d.</t>
  </si>
  <si>
    <t>BANKA SPARKASSE d.d.</t>
  </si>
  <si>
    <t>DEŽELNA BANKA SLOVENIJE d.d.</t>
  </si>
  <si>
    <t>GORENJSKA BANKA d.d., KRANJ</t>
  </si>
  <si>
    <t>NOVA LJUBLJANSKA BANKA d.d., LJUBLJANA</t>
  </si>
  <si>
    <t>UNICREDIT BANKA SLOVENIJA d.d.</t>
  </si>
  <si>
    <t>Delavska hranilnica d.d. Ljubljana</t>
  </si>
  <si>
    <t>Hranilnica LON d.d., Kranj</t>
  </si>
  <si>
    <t>Primorska hranilnica Vipava d.d.</t>
  </si>
  <si>
    <t>BKS BANK AG, Bančna podružnica</t>
  </si>
  <si>
    <t>Razpisi</t>
  </si>
  <si>
    <t>Opis</t>
  </si>
  <si>
    <t>Oznaka</t>
  </si>
  <si>
    <t>Naziv podatka</t>
  </si>
  <si>
    <t>Predračun v okviru ponudbe po Zakonu o stanovanjski jamstveni shemi za mlade</t>
  </si>
  <si>
    <t>OTP banka d.d.</t>
  </si>
  <si>
    <t>05-2026</t>
  </si>
  <si>
    <t>Leto 2026, Povabilo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</si>
</sst>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sz val="16"/>
      <color rgb="FF0070C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/>
    <xf numFmtId="0" fontId="2" fillId="2" borderId="1" xfId="0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6" fillId="0" borderId="0" xfId="0" applyFont="1"/>
    <xf numFmtId="3" fontId="0" fillId="0" borderId="0" xfId="0" applyNumberFormat="1"/>
    <xf numFmtId="49" fontId="4" fillId="0" borderId="3" xfId="0" quotePrefix="1" applyNumberFormat="1" applyFont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/>
    </xf>
  </cellXfs>
  <cellStyles count="2">
    <cellStyle name="Hiperpovezava" xfId="1" builtinId="8" customBuiltin="1"/>
    <cellStyle name="Navadno" xfId="0" builtinId="0"/>
  </cellStyles>
  <dxfs count="6">
    <dxf>
      <font>
        <color theme="0"/>
      </font>
    </dxf>
    <dxf>
      <font>
        <color theme="0"/>
      </font>
    </dxf>
    <dxf>
      <font>
        <color rgb="FFFFFFCC"/>
      </font>
    </dxf>
    <dxf>
      <font>
        <color auto="1"/>
      </font>
      <fill>
        <patternFill>
          <bgColor rgb="FFFFFFCC"/>
        </patternFill>
      </fill>
    </dxf>
    <dxf>
      <fill>
        <patternFill>
          <bgColor rgb="FF99FFCC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BACE-EDAD-4F87-A18B-8E4D3FAB3A61}">
  <dimension ref="B2:K12"/>
  <sheetViews>
    <sheetView showGridLines="0" showRowColHeaders="0" tabSelected="1" workbookViewId="0">
      <selection activeCell="B21" sqref="B21"/>
    </sheetView>
  </sheetViews>
  <sheetFormatPr defaultRowHeight="15" x14ac:dyDescent="0.25"/>
  <cols>
    <col min="1" max="1" width="27.28515625" customWidth="1"/>
    <col min="2" max="2" width="51.5703125" style="3" customWidth="1"/>
    <col min="3" max="3" width="40.5703125" style="4" customWidth="1"/>
    <col min="4" max="4" width="44.140625" style="4" bestFit="1" customWidth="1"/>
    <col min="5" max="8" width="8.85546875" customWidth="1"/>
  </cols>
  <sheetData>
    <row r="2" spans="2:11" ht="67.5" customHeight="1" x14ac:dyDescent="0.35">
      <c r="B2" s="16" t="s">
        <v>20</v>
      </c>
    </row>
    <row r="3" spans="2:11" x14ac:dyDescent="0.25">
      <c r="J3" s="17"/>
      <c r="K3" s="17"/>
    </row>
    <row r="5" spans="2:11" x14ac:dyDescent="0.25">
      <c r="B5"/>
      <c r="C5"/>
    </row>
    <row r="6" spans="2:11" s="1" customFormat="1" ht="21" x14ac:dyDescent="0.25">
      <c r="B6" s="10" t="s">
        <v>19</v>
      </c>
      <c r="C6" s="11"/>
      <c r="D6" s="13" t="e">
        <f>VLOOKUP(C6,'Podpora+'!B5:C16,2,FALSE)</f>
        <v>#N/A</v>
      </c>
    </row>
    <row r="7" spans="2:11" s="1" customFormat="1" ht="21" x14ac:dyDescent="0.25">
      <c r="B7" s="12" t="s">
        <v>0</v>
      </c>
      <c r="C7" s="18"/>
      <c r="D7" s="13" t="e">
        <f>VLOOKUP(C7,'Podpora+'!B24:C24,2,FALSE)</f>
        <v>#N/A</v>
      </c>
    </row>
    <row r="8" spans="2:11" s="1" customFormat="1" ht="21" x14ac:dyDescent="0.25">
      <c r="B8" s="15" t="s">
        <v>1</v>
      </c>
      <c r="C8" s="19"/>
      <c r="D8" s="13" t="b">
        <f>IF(C8&gt;0,"EUR")</f>
        <v>0</v>
      </c>
      <c r="E8" s="2"/>
    </row>
    <row r="9" spans="2:11" s="1" customFormat="1" ht="21" x14ac:dyDescent="0.25">
      <c r="B9"/>
      <c r="C9"/>
      <c r="D9" s="13" t="b">
        <f>IF(C9&lt;&gt;"","%")</f>
        <v>0</v>
      </c>
      <c r="E9" s="2"/>
    </row>
    <row r="10" spans="2:11" s="1" customFormat="1" ht="21" x14ac:dyDescent="0.25">
      <c r="B10"/>
      <c r="C10"/>
      <c r="D10" s="14"/>
    </row>
    <row r="11" spans="2:11" s="1" customFormat="1" ht="21" x14ac:dyDescent="0.25">
      <c r="B11"/>
      <c r="C11"/>
      <c r="D11" s="14"/>
    </row>
    <row r="12" spans="2:11" s="1" customFormat="1" ht="21" x14ac:dyDescent="0.25">
      <c r="B12"/>
      <c r="C12"/>
      <c r="D12" s="14"/>
    </row>
  </sheetData>
  <sheetProtection algorithmName="SHA-512" hashValue="q/ghbXASO0Q/Wn9WFtxnUwta1+8XdGC6AXimsweVzx3rXTevXA7EGUf4puEuOPxQBNHdVt4wZ3sC8DYqtmyNIg==" saltValue="nwhSrXZbxRtqqdr/g628eQ==" spinCount="100000" sheet="1" objects="1" scenarios="1"/>
  <conditionalFormatting sqref="C7:C8">
    <cfRule type="containsErrors" dxfId="5" priority="9">
      <formula>ISERROR(C7)</formula>
    </cfRule>
    <cfRule type="notContainsBlanks" dxfId="4" priority="10">
      <formula>LEN(TRIM(C7))&gt;0</formula>
    </cfRule>
    <cfRule type="containsBlanks" dxfId="3" priority="11">
      <formula>LEN(TRIM(C7))=0</formula>
    </cfRule>
    <cfRule type="containsBlanks" dxfId="2" priority="12">
      <formula>LEN(TRIM(C7))=0</formula>
    </cfRule>
  </conditionalFormatting>
  <conditionalFormatting sqref="D6:D12">
    <cfRule type="containsErrors" dxfId="1" priority="16">
      <formula>ISERROR(D6)</formula>
    </cfRule>
  </conditionalFormatting>
  <conditionalFormatting sqref="D8:D9">
    <cfRule type="containsText" dxfId="0" priority="1" operator="containsText" text="FALSE">
      <formula>NOT(ISERROR(SEARCH("FALSE",D8)))</formula>
    </cfRule>
  </conditionalFormatting>
  <dataValidations xWindow="985" yWindow="473" count="1">
    <dataValidation type="custom" operator="greaterThanOrEqual" showInputMessage="1" showErrorMessage="1" errorTitle="Napaka" error="Znesek mora biti večkratnik zneska 100.000,00 in ne sme presegati tretjine zneska razpisane kvote v povabilu." promptTitle="Licitirana višina" prompt="Vnesite licitirano višino jamstvene kvote zaokroženo na 100.000,00._x000a_Znesek ne sme presegati tretjine zneska razpisane kvote v povabilu." sqref="C8" xr:uid="{1E9A48C2-5626-45BA-80BA-324B3CF4F5BC}">
      <formula1>IF(AND(C8&lt;=100000000,C8&gt;=100000),MOD(C8,100000)=0,FALSE)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D6:D7" evalError="1"/>
  </ignoredErrors>
  <extLst>
    <ext xmlns:x14="http://schemas.microsoft.com/office/spreadsheetml/2009/9/main" uri="{CCE6A557-97BC-4b89-ADB6-D9C93CAAB3DF}">
      <x14:dataValidations xmlns:xm="http://schemas.microsoft.com/office/excel/2006/main" xWindow="985" yWindow="473" count="1">
        <x14:dataValidation type="list" allowBlank="1" showInputMessage="1" showErrorMessage="1" promptTitle="Številka povabila" prompt="Izberite Številko povabila iz spustnega seznama." xr:uid="{BBD02759-7F29-4D7D-BBCA-1079B53BD148}">
          <x14:formula1>
            <xm:f>'Podpora+'!$B$24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01FA-517E-4DE0-8178-CE803DEE8D9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3A81-5979-4FD0-AC33-65712858A79F}">
  <dimension ref="B3:F41"/>
  <sheetViews>
    <sheetView workbookViewId="0">
      <selection activeCell="C19" sqref="C19"/>
    </sheetView>
  </sheetViews>
  <sheetFormatPr defaultRowHeight="15" x14ac:dyDescent="0.25"/>
  <cols>
    <col min="1" max="1" width="18.28515625" customWidth="1"/>
    <col min="2" max="2" width="14.5703125" customWidth="1"/>
    <col min="3" max="3" width="56.5703125" bestFit="1" customWidth="1"/>
    <col min="5" max="5" width="15" customWidth="1"/>
    <col min="6" max="6" width="25.42578125" customWidth="1"/>
  </cols>
  <sheetData>
    <row r="3" spans="2:6" x14ac:dyDescent="0.25">
      <c r="B3" s="20" t="s">
        <v>2</v>
      </c>
      <c r="C3" s="20"/>
    </row>
    <row r="4" spans="2:6" x14ac:dyDescent="0.25">
      <c r="B4" s="6" t="s">
        <v>3</v>
      </c>
      <c r="C4" s="6" t="s">
        <v>4</v>
      </c>
    </row>
    <row r="5" spans="2:6" x14ac:dyDescent="0.25">
      <c r="B5" s="7">
        <v>75482894</v>
      </c>
      <c r="C5" s="8" t="s">
        <v>5</v>
      </c>
    </row>
    <row r="6" spans="2:6" x14ac:dyDescent="0.25">
      <c r="B6" s="7">
        <v>98026305</v>
      </c>
      <c r="C6" s="8" t="s">
        <v>6</v>
      </c>
      <c r="E6" s="5"/>
      <c r="F6" s="5"/>
    </row>
    <row r="7" spans="2:6" x14ac:dyDescent="0.25">
      <c r="B7" s="7">
        <v>77752252</v>
      </c>
      <c r="C7" s="8" t="s">
        <v>7</v>
      </c>
      <c r="E7" s="5"/>
      <c r="F7" s="5"/>
    </row>
    <row r="8" spans="2:6" x14ac:dyDescent="0.25">
      <c r="B8" s="7">
        <v>18787762</v>
      </c>
      <c r="C8" s="8" t="s">
        <v>8</v>
      </c>
      <c r="E8" s="5"/>
      <c r="F8" s="5"/>
    </row>
    <row r="9" spans="2:6" x14ac:dyDescent="0.25">
      <c r="B9" s="7">
        <v>42780071</v>
      </c>
      <c r="C9" s="8" t="s">
        <v>9</v>
      </c>
      <c r="E9" s="5"/>
      <c r="F9" s="5"/>
    </row>
    <row r="10" spans="2:6" x14ac:dyDescent="0.25">
      <c r="B10" s="7">
        <v>94314527</v>
      </c>
      <c r="C10" s="8" t="s">
        <v>21</v>
      </c>
      <c r="E10" s="5"/>
      <c r="F10" s="5"/>
    </row>
    <row r="11" spans="2:6" x14ac:dyDescent="0.25">
      <c r="B11" s="7">
        <v>91132550</v>
      </c>
      <c r="C11" s="8" t="s">
        <v>10</v>
      </c>
      <c r="E11" s="5"/>
      <c r="F11" s="5"/>
    </row>
    <row r="12" spans="2:6" x14ac:dyDescent="0.25">
      <c r="B12" s="7">
        <v>59622806</v>
      </c>
      <c r="C12" s="8" t="s">
        <v>11</v>
      </c>
      <c r="E12" s="5"/>
      <c r="F12" s="5"/>
    </row>
    <row r="13" spans="2:6" x14ac:dyDescent="0.25">
      <c r="B13" s="7">
        <v>47523638</v>
      </c>
      <c r="C13" s="8" t="s">
        <v>12</v>
      </c>
      <c r="E13" s="5"/>
      <c r="F13" s="5"/>
    </row>
    <row r="14" spans="2:6" x14ac:dyDescent="0.25">
      <c r="B14" s="7">
        <v>40451372</v>
      </c>
      <c r="C14" s="8" t="s">
        <v>13</v>
      </c>
      <c r="E14" s="5"/>
      <c r="F14" s="5"/>
    </row>
    <row r="15" spans="2:6" x14ac:dyDescent="0.25">
      <c r="B15" s="7">
        <v>78184495</v>
      </c>
      <c r="C15" s="8" t="s">
        <v>14</v>
      </c>
      <c r="E15" s="5"/>
      <c r="F15" s="5"/>
    </row>
    <row r="16" spans="2:6" x14ac:dyDescent="0.25">
      <c r="B16" s="7">
        <v>38198312</v>
      </c>
      <c r="C16" s="8" t="s">
        <v>15</v>
      </c>
      <c r="E16" s="5"/>
      <c r="F16" s="5"/>
    </row>
    <row r="22" spans="2:3" x14ac:dyDescent="0.25">
      <c r="B22" s="20" t="s">
        <v>16</v>
      </c>
      <c r="C22" s="20"/>
    </row>
    <row r="23" spans="2:3" x14ac:dyDescent="0.25">
      <c r="B23" s="6" t="s">
        <v>18</v>
      </c>
      <c r="C23" s="6" t="s">
        <v>17</v>
      </c>
    </row>
    <row r="24" spans="2:3" x14ac:dyDescent="0.25">
      <c r="B24" s="9" t="s">
        <v>22</v>
      </c>
      <c r="C24" s="7" t="s">
        <v>23</v>
      </c>
    </row>
    <row r="25" spans="2:3" x14ac:dyDescent="0.25">
      <c r="B25" s="9"/>
      <c r="C25" s="7"/>
    </row>
    <row r="26" spans="2:3" x14ac:dyDescent="0.25">
      <c r="B26" s="9"/>
      <c r="C26" s="7"/>
    </row>
    <row r="27" spans="2:3" x14ac:dyDescent="0.25">
      <c r="B27" s="9"/>
      <c r="C27" s="7"/>
    </row>
    <row r="28" spans="2:3" x14ac:dyDescent="0.25">
      <c r="B28" s="9"/>
      <c r="C28" s="7"/>
    </row>
    <row r="29" spans="2:3" x14ac:dyDescent="0.25">
      <c r="B29" s="9"/>
      <c r="C29" s="7"/>
    </row>
    <row r="30" spans="2:3" x14ac:dyDescent="0.25">
      <c r="B30" s="9"/>
      <c r="C30" s="7"/>
    </row>
    <row r="31" spans="2:3" x14ac:dyDescent="0.25">
      <c r="B31" s="9"/>
      <c r="C31" s="7"/>
    </row>
    <row r="32" spans="2:3" x14ac:dyDescent="0.25">
      <c r="B32" s="9"/>
      <c r="C32" s="7"/>
    </row>
    <row r="33" spans="2:3" x14ac:dyDescent="0.25">
      <c r="B33" s="9"/>
      <c r="C33" s="7"/>
    </row>
    <row r="34" spans="2:3" x14ac:dyDescent="0.25">
      <c r="B34" s="9"/>
      <c r="C34" s="7"/>
    </row>
    <row r="35" spans="2:3" x14ac:dyDescent="0.25">
      <c r="B35" s="9"/>
      <c r="C35" s="7"/>
    </row>
    <row r="36" spans="2:3" x14ac:dyDescent="0.25">
      <c r="B36" s="9"/>
      <c r="C36" s="7"/>
    </row>
    <row r="37" spans="2:3" x14ac:dyDescent="0.25">
      <c r="B37" s="9"/>
      <c r="C37" s="7"/>
    </row>
    <row r="38" spans="2:3" x14ac:dyDescent="0.25">
      <c r="B38" s="9"/>
      <c r="C38" s="7"/>
    </row>
    <row r="39" spans="2:3" x14ac:dyDescent="0.25">
      <c r="B39" s="9"/>
      <c r="C39" s="7"/>
    </row>
    <row r="40" spans="2:3" x14ac:dyDescent="0.25">
      <c r="B40" s="9"/>
      <c r="C40" s="7"/>
    </row>
    <row r="41" spans="2:3" x14ac:dyDescent="0.25">
      <c r="B41" s="9"/>
      <c r="C41" s="7"/>
    </row>
  </sheetData>
  <sheetProtection algorithmName="SHA-512" hashValue="3hOwTIJFX1AmXnAjUn980EDyQCl6sFtnqqzxXtFgjCUftPvsh327p9iP1huPwbaXgHyzEjWmF69WF9SzTDl8iA==" saltValue="5vvnPqSV0Uhl7sJxVtjxWw==" spinCount="100000" sheet="1" objects="1" scenarios="1"/>
  <mergeCells count="2">
    <mergeCell ref="B3:C3"/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Predracun</vt:lpstr>
      <vt:lpstr>List1</vt:lpstr>
      <vt:lpstr>Podpora+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 Šlag</dc:creator>
  <cp:lastModifiedBy>Antonija Pungerčar</cp:lastModifiedBy>
  <dcterms:created xsi:type="dcterms:W3CDTF">2022-06-24T06:12:49Z</dcterms:created>
  <dcterms:modified xsi:type="dcterms:W3CDTF">2025-12-15T10:59:38Z</dcterms:modified>
</cp:coreProperties>
</file>